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870" windowHeight="9570" activeTab="0"/>
  </bookViews>
  <sheets>
    <sheet name="toc" sheetId="1" r:id="rId1"/>
    <sheet name="scalar" sheetId="2" r:id="rId2"/>
    <sheet name="rect polar" sheetId="3" r:id="rId3"/>
    <sheet name="v addition" sheetId="4" r:id="rId4"/>
    <sheet name="storage" sheetId="5" r:id="rId5"/>
  </sheets>
  <definedNames/>
  <calcPr fullCalcOnLoad="1"/>
</workbook>
</file>

<file path=xl/sharedStrings.xml><?xml version="1.0" encoding="utf-8"?>
<sst xmlns="http://schemas.openxmlformats.org/spreadsheetml/2006/main" count="203" uniqueCount="77">
  <si>
    <t>Vector</t>
  </si>
  <si>
    <t>A</t>
  </si>
  <si>
    <t>B</t>
  </si>
  <si>
    <t>Resultant</t>
  </si>
  <si>
    <t>C</t>
  </si>
  <si>
    <t>D</t>
  </si>
  <si>
    <t>polrect.xls</t>
  </si>
  <si>
    <r>
      <t>© 2008, A</t>
    </r>
    <r>
      <rPr>
        <vertAlign val="superscript"/>
        <sz val="10"/>
        <color indexed="8"/>
        <rFont val="Comic Sans MS"/>
        <family val="4"/>
      </rPr>
      <t>2</t>
    </r>
    <r>
      <rPr>
        <sz val="10"/>
        <color indexed="8"/>
        <rFont val="Comic Sans MS"/>
        <family val="4"/>
      </rPr>
      <t>, www.mathnstuff.com/math/spoken/here/2class/330/polrect.htm</t>
    </r>
  </si>
  <si>
    <t>also see:</t>
  </si>
  <si>
    <t xml:space="preserve">Manipulative Masters &amp; Graph papers </t>
  </si>
  <si>
    <r>
      <t>© 2008, A</t>
    </r>
    <r>
      <rPr>
        <sz val="10"/>
        <color indexed="8"/>
        <rFont val="Arial"/>
        <family val="2"/>
      </rPr>
      <t>²</t>
    </r>
    <r>
      <rPr>
        <sz val="10"/>
        <color indexed="8"/>
        <rFont val="Comic Sans MS"/>
        <family val="4"/>
      </rPr>
      <t>, www.mathnstuff.com/papers/planes.htm</t>
    </r>
  </si>
  <si>
    <t>Vector Addition</t>
  </si>
  <si>
    <r>
      <t>© 2001, A</t>
    </r>
    <r>
      <rPr>
        <sz val="10"/>
        <color indexed="8"/>
        <rFont val="Arial"/>
        <family val="2"/>
      </rPr>
      <t>²</t>
    </r>
    <r>
      <rPr>
        <sz val="10"/>
        <color indexed="8"/>
        <rFont val="Arial"/>
        <family val="0"/>
      </rPr>
      <t xml:space="preserve">, www.mathnstuff.com/math/spoken/here/2class/330/vector.htm   </t>
    </r>
  </si>
  <si>
    <t>vector.xls</t>
  </si>
  <si>
    <r>
      <t>© 2008, A</t>
    </r>
    <r>
      <rPr>
        <sz val="10"/>
        <color indexed="8"/>
        <rFont val="Arial"/>
        <family val="2"/>
      </rPr>
      <t>²</t>
    </r>
    <r>
      <rPr>
        <sz val="10"/>
        <color indexed="8"/>
        <rFont val="Comic Sans MS"/>
        <family val="4"/>
      </rPr>
      <t>, www.mathnstuff.com/math/xls/vector.xls</t>
    </r>
  </si>
  <si>
    <t>Sheet</t>
  </si>
  <si>
    <t>Content</t>
  </si>
  <si>
    <t>Save your own copy first.</t>
  </si>
  <si>
    <t>toc</t>
  </si>
  <si>
    <t>●</t>
  </si>
  <si>
    <t>This sheet. Table of Content &amp; notes.</t>
  </si>
  <si>
    <t>Enter data in blue cells.</t>
  </si>
  <si>
    <t>The yellow cells self compute.</t>
  </si>
  <si>
    <t>storage</t>
  </si>
  <si>
    <t>all nomographs and lines</t>
  </si>
  <si>
    <t>Vector Computation</t>
  </si>
  <si>
    <t>E</t>
  </si>
  <si>
    <t>F</t>
  </si>
  <si>
    <t>The magnitude of the vector is V and R is the resultant magnitude.</t>
  </si>
  <si>
    <t>Magnitude, V</t>
  </si>
  <si>
    <t>1st: Enter magnitude and direction of each vector given in polar form.</t>
  </si>
  <si>
    <t>2nd:  These are rewritten in rectangular form.</t>
  </si>
  <si>
    <t>3rd:  Enter the x- and y- components of other vectors.</t>
  </si>
  <si>
    <t>4th:  The x-components are added</t>
  </si>
  <si>
    <t>5th:  The y-components are added.</t>
  </si>
  <si>
    <t>Enter rectangular or polar, yield resultant.</t>
  </si>
  <si>
    <t>6th:  The magnitude of the resultant is computed.</t>
  </si>
  <si>
    <t>7th:  The direction of the resultant is computed.</t>
  </si>
  <si>
    <t>Theta is ATAN2( Sum(y) / Sum(x) )*(180/PI()), the arctan of coordinates, and it adjusts for quadrant.</t>
  </si>
  <si>
    <t>v addition</t>
  </si>
  <si>
    <t>Polar Coordinates are computed though not needed.</t>
  </si>
  <si>
    <t>Theta is Θ, the direction of the vector, IN DEGREE NOTATION.</t>
  </si>
  <si>
    <t>Direction, Θ</t>
  </si>
  <si>
    <t>x is R*cos(Θ)</t>
  </si>
  <si>
    <t>y is R*sin(Θ)</t>
  </si>
  <si>
    <t>Magnitude is SQRT(  [Sum(x)]² + [Sum(y)]² )</t>
  </si>
  <si>
    <t>Enter data in YELLOW.  Other colored cells self compute.</t>
  </si>
  <si>
    <t>rect polar</t>
  </si>
  <si>
    <t>Convert rectangular to polor, or polar to rectangular.</t>
  </si>
  <si>
    <t>Completes scalar multiplication.</t>
  </si>
  <si>
    <t>scalar</t>
  </si>
  <si>
    <t>Magnitude, r</t>
  </si>
  <si>
    <t>x is r*cos(Θ)</t>
  </si>
  <si>
    <t>y is r*sin(Θ)</t>
  </si>
  <si>
    <t>The magnitude of vector V is r and has direction Θ, and rectangular coordinate (x,y).</t>
  </si>
  <si>
    <t>Theta, Θ, the direction is written IN DEGREE NOTATION.</t>
  </si>
  <si>
    <t>Convert polar to rectangular or rectangular to polar.</t>
  </si>
  <si>
    <t>Add up to 6 vectors to find the resultant vector.  Three may be in polar form to begin.</t>
  </si>
  <si>
    <t>Compute the product of scalar m and vector (x,y).</t>
  </si>
  <si>
    <t>Compute the product of scalar m and vector r @ Θ degrees.</t>
  </si>
  <si>
    <t>m</t>
  </si>
  <si>
    <t>x</t>
  </si>
  <si>
    <t>y</t>
  </si>
  <si>
    <t>This is m(x,y)</t>
  </si>
  <si>
    <t>Completes scalar multiplication and rectangular addition &amp; subtraction.</t>
  </si>
  <si>
    <t>Enter data in yellow. Other colored cells self compute.</t>
  </si>
  <si>
    <t>Components x and y are each scaled by m.</t>
  </si>
  <si>
    <t>the product.</t>
  </si>
  <si>
    <t>r</t>
  </si>
  <si>
    <t>Θ</t>
  </si>
  <si>
    <t>The magnitude r is scaled by m. The direction Θ remains the same.</t>
  </si>
  <si>
    <t>Computes addition of vectors in rectangular notation.</t>
  </si>
  <si>
    <t>The x-components are added.  The y-components are added.</t>
  </si>
  <si>
    <t xml:space="preserve"> +</t>
  </si>
  <si>
    <t xml:space="preserve"> =</t>
  </si>
  <si>
    <t xml:space="preserve"> -</t>
  </si>
  <si>
    <t xml:space="preserve"> If r is negative, one may add 180º to Θ and make r positive.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</si>
</sst>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000"/>
    <numFmt numFmtId="166" formatCode="0.00000000000"/>
    <numFmt numFmtId="167" formatCode="0.000000000000"/>
    <numFmt numFmtId="168" formatCode="0.0000000000000"/>
    <numFmt numFmtId="169" formatCode="0.00000000000000"/>
    <numFmt numFmtId="170" formatCode="0.000000000000000"/>
    <numFmt numFmtId="171" formatCode="0.0000000000000000"/>
    <numFmt numFmtId="172" formatCode="0.00000000000000000"/>
    <numFmt numFmtId="173" formatCode="0.000000000000000000"/>
    <numFmt numFmtId="174" formatCode="0.0000000000000000000"/>
    <numFmt numFmtId="175" formatCode="0.0000000000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6">
    <font>
      <sz val="10"/>
      <name val="Arial"/>
      <family val="0"/>
    </font>
    <font>
      <sz val="10"/>
      <color indexed="8"/>
      <name val="Arial"/>
      <family val="0"/>
    </font>
    <font>
      <sz val="16"/>
      <color indexed="8"/>
      <name val="Arial"/>
      <family val="0"/>
    </font>
    <font>
      <sz val="10"/>
      <color indexed="8"/>
      <name val="Comic Sans MS"/>
      <family val="4"/>
    </font>
    <font>
      <vertAlign val="superscript"/>
      <sz val="10"/>
      <color indexed="8"/>
      <name val="Comic Sans MS"/>
      <family val="4"/>
    </font>
    <font>
      <sz val="16"/>
      <color indexed="8"/>
      <name val="Comic Sans MS"/>
      <family val="4"/>
    </font>
    <font>
      <b/>
      <sz val="13.5"/>
      <name val="Arial"/>
      <family val="0"/>
    </font>
    <font>
      <sz val="14"/>
      <color indexed="8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7" xfId="0" applyFont="1" applyFill="1" applyBorder="1" applyAlignment="1">
      <alignment horizontal="right"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9" fillId="6" borderId="0" xfId="0" applyFont="1" applyFill="1" applyAlignment="1">
      <alignment/>
    </xf>
    <xf numFmtId="0" fontId="10" fillId="6" borderId="0" xfId="0" applyFont="1" applyFill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7" borderId="0" xfId="0" applyFont="1" applyFill="1" applyAlignment="1">
      <alignment/>
    </xf>
    <xf numFmtId="0" fontId="10" fillId="8" borderId="0" xfId="0" applyFont="1" applyFill="1" applyAlignment="1">
      <alignment/>
    </xf>
    <xf numFmtId="164" fontId="10" fillId="6" borderId="0" xfId="0" applyNumberFormat="1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164" fontId="10" fillId="6" borderId="0" xfId="0" applyNumberFormat="1" applyFont="1" applyFill="1" applyBorder="1" applyAlignment="1">
      <alignment horizontal="center"/>
    </xf>
    <xf numFmtId="0" fontId="11" fillId="6" borderId="0" xfId="0" applyFont="1" applyFill="1" applyAlignment="1">
      <alignment/>
    </xf>
    <xf numFmtId="164" fontId="10" fillId="9" borderId="13" xfId="0" applyNumberFormat="1" applyFont="1" applyFill="1" applyBorder="1" applyAlignment="1">
      <alignment horizontal="center"/>
    </xf>
    <xf numFmtId="164" fontId="10" fillId="9" borderId="14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164" fontId="10" fillId="5" borderId="13" xfId="0" applyNumberFormat="1" applyFont="1" applyFill="1" applyBorder="1" applyAlignment="1">
      <alignment horizontal="center"/>
    </xf>
    <xf numFmtId="164" fontId="10" fillId="5" borderId="14" xfId="0" applyNumberFormat="1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/>
    </xf>
    <xf numFmtId="0" fontId="1" fillId="6" borderId="0" xfId="0" applyFont="1" applyFill="1" applyAlignment="1">
      <alignment/>
    </xf>
    <xf numFmtId="0" fontId="13" fillId="6" borderId="0" xfId="0" applyFont="1" applyFill="1" applyAlignment="1">
      <alignment/>
    </xf>
    <xf numFmtId="0" fontId="14" fillId="5" borderId="15" xfId="0" applyFont="1" applyFill="1" applyBorder="1" applyAlignment="1">
      <alignment/>
    </xf>
    <xf numFmtId="0" fontId="13" fillId="5" borderId="16" xfId="0" applyFont="1" applyFill="1" applyBorder="1" applyAlignment="1">
      <alignment/>
    </xf>
    <xf numFmtId="0" fontId="13" fillId="5" borderId="17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5" fillId="6" borderId="0" xfId="0" applyFont="1" applyFill="1" applyBorder="1" applyAlignment="1">
      <alignment/>
    </xf>
    <xf numFmtId="0" fontId="15" fillId="5" borderId="15" xfId="0" applyFont="1" applyFill="1" applyBorder="1" applyAlignment="1">
      <alignment/>
    </xf>
    <xf numFmtId="0" fontId="9" fillId="5" borderId="16" xfId="0" applyFont="1" applyFill="1" applyBorder="1" applyAlignment="1">
      <alignment/>
    </xf>
    <xf numFmtId="0" fontId="9" fillId="5" borderId="17" xfId="0" applyFont="1" applyFill="1" applyBorder="1" applyAlignment="1">
      <alignment/>
    </xf>
    <xf numFmtId="0" fontId="9" fillId="5" borderId="9" xfId="0" applyFont="1" applyFill="1" applyBorder="1" applyAlignment="1">
      <alignment horizontal="center"/>
    </xf>
    <xf numFmtId="0" fontId="9" fillId="11" borderId="9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11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13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164" fontId="10" fillId="5" borderId="24" xfId="0" applyNumberFormat="1" applyFont="1" applyFill="1" applyBorder="1" applyAlignment="1">
      <alignment horizontal="center"/>
    </xf>
    <xf numFmtId="164" fontId="10" fillId="5" borderId="19" xfId="0" applyNumberFormat="1" applyFont="1" applyFill="1" applyBorder="1" applyAlignment="1">
      <alignment horizontal="center"/>
    </xf>
    <xf numFmtId="164" fontId="10" fillId="5" borderId="25" xfId="0" applyNumberFormat="1" applyFont="1" applyFill="1" applyBorder="1" applyAlignment="1">
      <alignment horizontal="center"/>
    </xf>
    <xf numFmtId="164" fontId="10" fillId="5" borderId="21" xfId="0" applyNumberFormat="1" applyFont="1" applyFill="1" applyBorder="1" applyAlignment="1">
      <alignment horizontal="center"/>
    </xf>
    <xf numFmtId="164" fontId="10" fillId="5" borderId="26" xfId="0" applyNumberFormat="1" applyFont="1" applyFill="1" applyBorder="1" applyAlignment="1">
      <alignment horizontal="center"/>
    </xf>
    <xf numFmtId="164" fontId="10" fillId="5" borderId="27" xfId="0" applyNumberFormat="1" applyFont="1" applyFill="1" applyBorder="1" applyAlignment="1">
      <alignment horizontal="center"/>
    </xf>
    <xf numFmtId="164" fontId="10" fillId="12" borderId="18" xfId="0" applyNumberFormat="1" applyFont="1" applyFill="1" applyBorder="1" applyAlignment="1">
      <alignment horizontal="center"/>
    </xf>
    <xf numFmtId="164" fontId="10" fillId="12" borderId="19" xfId="0" applyNumberFormat="1" applyFont="1" applyFill="1" applyBorder="1" applyAlignment="1">
      <alignment horizontal="center"/>
    </xf>
    <xf numFmtId="164" fontId="10" fillId="12" borderId="28" xfId="0" applyNumberFormat="1" applyFont="1" applyFill="1" applyBorder="1" applyAlignment="1">
      <alignment horizontal="center"/>
    </xf>
    <xf numFmtId="0" fontId="10" fillId="12" borderId="29" xfId="0" applyFont="1" applyFill="1" applyBorder="1" applyAlignment="1">
      <alignment horizontal="center"/>
    </xf>
    <xf numFmtId="164" fontId="10" fillId="12" borderId="3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11.png" /><Relationship Id="rId8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4.png" /><Relationship Id="rId9" Type="http://schemas.openxmlformats.org/officeDocument/2006/relationships/image" Target="../media/image8.png" /><Relationship Id="rId10" Type="http://schemas.openxmlformats.org/officeDocument/2006/relationships/image" Target="../media/image2.emf" /><Relationship Id="rId11" Type="http://schemas.openxmlformats.org/officeDocument/2006/relationships/image" Target="../media/image3.png" /><Relationship Id="rId12" Type="http://schemas.openxmlformats.org/officeDocument/2006/relationships/image" Target="../media/image4.png" /><Relationship Id="rId13" Type="http://schemas.openxmlformats.org/officeDocument/2006/relationships/image" Target="../media/image5.png" /><Relationship Id="rId1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695325</xdr:colOff>
      <xdr:row>14</xdr:row>
      <xdr:rowOff>19050</xdr:rowOff>
    </xdr:from>
    <xdr:to>
      <xdr:col>6</xdr:col>
      <xdr:colOff>571500</xdr:colOff>
      <xdr:row>20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2552700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14</xdr:row>
      <xdr:rowOff>0</xdr:rowOff>
    </xdr:from>
    <xdr:to>
      <xdr:col>5</xdr:col>
      <xdr:colOff>266700</xdr:colOff>
      <xdr:row>21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533650"/>
          <a:ext cx="35147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7</xdr:row>
      <xdr:rowOff>57150</xdr:rowOff>
    </xdr:from>
    <xdr:to>
      <xdr:col>12</xdr:col>
      <xdr:colOff>238125</xdr:colOff>
      <xdr:row>8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1428750"/>
          <a:ext cx="1219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5</xdr:row>
      <xdr:rowOff>85725</xdr:rowOff>
    </xdr:from>
    <xdr:to>
      <xdr:col>11</xdr:col>
      <xdr:colOff>504825</xdr:colOff>
      <xdr:row>6</xdr:row>
      <xdr:rowOff>152400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111442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11</xdr:row>
      <xdr:rowOff>66675</xdr:rowOff>
    </xdr:from>
    <xdr:to>
      <xdr:col>12</xdr:col>
      <xdr:colOff>66675</xdr:colOff>
      <xdr:row>12</xdr:row>
      <xdr:rowOff>95250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72325" y="2114550"/>
          <a:ext cx="809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9</xdr:row>
      <xdr:rowOff>85725</xdr:rowOff>
    </xdr:from>
    <xdr:to>
      <xdr:col>12</xdr:col>
      <xdr:colOff>47625</xdr:colOff>
      <xdr:row>10</xdr:row>
      <xdr:rowOff>104775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72325" y="1800225"/>
          <a:ext cx="790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</xdr:row>
      <xdr:rowOff>114300</xdr:rowOff>
    </xdr:from>
    <xdr:to>
      <xdr:col>11</xdr:col>
      <xdr:colOff>457200</xdr:colOff>
      <xdr:row>3</xdr:row>
      <xdr:rowOff>133350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81825" y="533400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4</xdr:row>
      <xdr:rowOff>57150</xdr:rowOff>
    </xdr:from>
    <xdr:to>
      <xdr:col>12</xdr:col>
      <xdr:colOff>123825</xdr:colOff>
      <xdr:row>5</xdr:row>
      <xdr:rowOff>104775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15150" y="914400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438150</xdr:colOff>
      <xdr:row>13</xdr:row>
      <xdr:rowOff>123825</xdr:rowOff>
    </xdr:from>
    <xdr:to>
      <xdr:col>13</xdr:col>
      <xdr:colOff>590550</xdr:colOff>
      <xdr:row>20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2486025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13</xdr:row>
      <xdr:rowOff>152400</xdr:rowOff>
    </xdr:from>
    <xdr:to>
      <xdr:col>4</xdr:col>
      <xdr:colOff>333375</xdr:colOff>
      <xdr:row>21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514600"/>
          <a:ext cx="35147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13</xdr:row>
      <xdr:rowOff>114300</xdr:rowOff>
    </xdr:from>
    <xdr:to>
      <xdr:col>12</xdr:col>
      <xdr:colOff>76200</xdr:colOff>
      <xdr:row>26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2476500"/>
          <a:ext cx="47339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3</xdr:row>
      <xdr:rowOff>152400</xdr:rowOff>
    </xdr:from>
    <xdr:to>
      <xdr:col>7</xdr:col>
      <xdr:colOff>323850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057275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12</xdr:row>
      <xdr:rowOff>123825</xdr:rowOff>
    </xdr:from>
    <xdr:to>
      <xdr:col>5</xdr:col>
      <xdr:colOff>533400</xdr:colOff>
      <xdr:row>18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3143250"/>
          <a:ext cx="35147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571500</xdr:colOff>
      <xdr:row>0</xdr:row>
      <xdr:rowOff>238125</xdr:rowOff>
    </xdr:from>
    <xdr:to>
      <xdr:col>11</xdr:col>
      <xdr:colOff>571500</xdr:colOff>
      <xdr:row>1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238125"/>
          <a:ext cx="1219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409575</xdr:colOff>
      <xdr:row>8</xdr:row>
      <xdr:rowOff>180975</xdr:rowOff>
    </xdr:from>
    <xdr:to>
      <xdr:col>11</xdr:col>
      <xdr:colOff>142875</xdr:colOff>
      <xdr:row>13</xdr:row>
      <xdr:rowOff>171450</xdr:rowOff>
    </xdr:to>
    <xdr:sp>
      <xdr:nvSpPr>
        <xdr:cNvPr id="4" name="AutoShape 4"/>
        <xdr:cNvSpPr>
          <a:spLocks/>
        </xdr:cNvSpPr>
      </xdr:nvSpPr>
      <xdr:spPr>
        <a:xfrm flipV="1">
          <a:off x="6162675" y="2276475"/>
          <a:ext cx="1562100" cy="1143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219075</xdr:colOff>
      <xdr:row>1</xdr:row>
      <xdr:rowOff>247650</xdr:rowOff>
    </xdr:from>
    <xdr:to>
      <xdr:col>11</xdr:col>
      <xdr:colOff>400050</xdr:colOff>
      <xdr:row>2</xdr:row>
      <xdr:rowOff>180975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91375" y="54292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5</xdr:row>
      <xdr:rowOff>190500</xdr:rowOff>
    </xdr:from>
    <xdr:to>
      <xdr:col>11</xdr:col>
      <xdr:colOff>542925</xdr:colOff>
      <xdr:row>6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15716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4</xdr:row>
      <xdr:rowOff>57150</xdr:rowOff>
    </xdr:from>
    <xdr:to>
      <xdr:col>11</xdr:col>
      <xdr:colOff>485775</xdr:colOff>
      <xdr:row>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58050" y="1200150"/>
          <a:ext cx="809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3</xdr:row>
      <xdr:rowOff>0</xdr:rowOff>
    </xdr:from>
    <xdr:to>
      <xdr:col>11</xdr:col>
      <xdr:colOff>428625</xdr:colOff>
      <xdr:row>3</xdr:row>
      <xdr:rowOff>190500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19950" y="904875"/>
          <a:ext cx="790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590550</xdr:colOff>
      <xdr:row>7</xdr:row>
      <xdr:rowOff>38100</xdr:rowOff>
    </xdr:from>
    <xdr:to>
      <xdr:col>11</xdr:col>
      <xdr:colOff>495300</xdr:colOff>
      <xdr:row>8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0" y="1895475"/>
          <a:ext cx="1123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35</xdr:row>
      <xdr:rowOff>142875</xdr:rowOff>
    </xdr:from>
    <xdr:to>
      <xdr:col>6</xdr:col>
      <xdr:colOff>438150</xdr:colOff>
      <xdr:row>40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372475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35</xdr:row>
      <xdr:rowOff>85725</xdr:rowOff>
    </xdr:from>
    <xdr:to>
      <xdr:col>4</xdr:col>
      <xdr:colOff>762000</xdr:colOff>
      <xdr:row>40</xdr:row>
      <xdr:rowOff>257175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8315325"/>
          <a:ext cx="35147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44</xdr:row>
      <xdr:rowOff>133350</xdr:rowOff>
    </xdr:from>
    <xdr:to>
      <xdr:col>6</xdr:col>
      <xdr:colOff>352425</xdr:colOff>
      <xdr:row>53</xdr:row>
      <xdr:rowOff>161925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0420350"/>
          <a:ext cx="47339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41</xdr:row>
      <xdr:rowOff>38100</xdr:rowOff>
    </xdr:from>
    <xdr:to>
      <xdr:col>12</xdr:col>
      <xdr:colOff>19050</xdr:colOff>
      <xdr:row>43</xdr:row>
      <xdr:rowOff>142875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10325" y="9648825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41</xdr:row>
      <xdr:rowOff>95250</xdr:rowOff>
    </xdr:from>
    <xdr:to>
      <xdr:col>14</xdr:col>
      <xdr:colOff>209550</xdr:colOff>
      <xdr:row>44</xdr:row>
      <xdr:rowOff>95250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429625" y="9705975"/>
          <a:ext cx="866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44</xdr:row>
      <xdr:rowOff>85725</xdr:rowOff>
    </xdr:from>
    <xdr:to>
      <xdr:col>14</xdr:col>
      <xdr:colOff>228600</xdr:colOff>
      <xdr:row>48</xdr:row>
      <xdr:rowOff>247650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10372725"/>
          <a:ext cx="1276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43</xdr:row>
      <xdr:rowOff>114300</xdr:rowOff>
    </xdr:from>
    <xdr:to>
      <xdr:col>11</xdr:col>
      <xdr:colOff>409575</xdr:colOff>
      <xdr:row>48</xdr:row>
      <xdr:rowOff>228600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10325" y="10239375"/>
          <a:ext cx="1581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49</xdr:row>
      <xdr:rowOff>123825</xdr:rowOff>
    </xdr:from>
    <xdr:to>
      <xdr:col>13</xdr:col>
      <xdr:colOff>57150</xdr:colOff>
      <xdr:row>53</xdr:row>
      <xdr:rowOff>219075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553200" y="11420475"/>
          <a:ext cx="2286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3.140625" style="2" customWidth="1"/>
    <col min="2" max="2" width="9.8515625" style="2" customWidth="1"/>
    <col min="3" max="3" width="8.00390625" style="2" customWidth="1"/>
    <col min="4" max="4" width="2.421875" style="2" customWidth="1"/>
    <col min="5" max="9" width="9.140625" style="2" customWidth="1"/>
    <col min="10" max="10" width="6.57421875" style="2" customWidth="1"/>
    <col min="11" max="11" width="10.28125" style="2" customWidth="1"/>
    <col min="12" max="16384" width="9.140625" style="2" customWidth="1"/>
  </cols>
  <sheetData>
    <row r="1" ht="3.75" customHeight="1"/>
    <row r="2" spans="3:9" ht="20.25">
      <c r="C2" s="3" t="s">
        <v>13</v>
      </c>
      <c r="F2" s="3" t="s">
        <v>25</v>
      </c>
      <c r="I2" s="4" t="s">
        <v>7</v>
      </c>
    </row>
    <row r="3" spans="3:12" ht="24">
      <c r="C3" s="4"/>
      <c r="D3" s="2" t="s">
        <v>8</v>
      </c>
      <c r="F3" s="5" t="s">
        <v>9</v>
      </c>
      <c r="L3" s="4" t="s">
        <v>10</v>
      </c>
    </row>
    <row r="4" spans="3:12" ht="18">
      <c r="C4" s="4"/>
      <c r="E4" s="6"/>
      <c r="F4" s="7" t="s">
        <v>11</v>
      </c>
      <c r="L4" s="2" t="s">
        <v>12</v>
      </c>
    </row>
    <row r="5" spans="3:12" ht="18">
      <c r="C5" s="4"/>
      <c r="F5" s="8" t="s">
        <v>6</v>
      </c>
      <c r="L5" s="4" t="s">
        <v>14</v>
      </c>
    </row>
    <row r="6" ht="15.75" thickBot="1">
      <c r="C6" s="4"/>
    </row>
    <row r="7" spans="2:11" s="9" customFormat="1" ht="20.25">
      <c r="B7" s="10"/>
      <c r="C7" s="11" t="s">
        <v>15</v>
      </c>
      <c r="D7" s="12"/>
      <c r="E7" s="12" t="s">
        <v>16</v>
      </c>
      <c r="F7" s="12"/>
      <c r="G7" s="12"/>
      <c r="H7" s="12"/>
      <c r="I7" s="12"/>
      <c r="J7" s="12"/>
      <c r="K7" s="13"/>
    </row>
    <row r="8" spans="2:11" s="9" customFormat="1" ht="18">
      <c r="B8" s="68"/>
      <c r="C8" s="35" t="s">
        <v>18</v>
      </c>
      <c r="D8" s="36" t="s">
        <v>19</v>
      </c>
      <c r="E8" s="36" t="s">
        <v>20</v>
      </c>
      <c r="F8" s="36"/>
      <c r="G8" s="36"/>
      <c r="H8" s="36"/>
      <c r="I8" s="36"/>
      <c r="J8" s="36"/>
      <c r="K8" s="37"/>
    </row>
    <row r="9" spans="2:11" s="9" customFormat="1" ht="18">
      <c r="B9" s="68"/>
      <c r="C9" s="35" t="s">
        <v>50</v>
      </c>
      <c r="D9" s="36" t="s">
        <v>19</v>
      </c>
      <c r="E9" s="36" t="s">
        <v>49</v>
      </c>
      <c r="F9" s="36"/>
      <c r="G9" s="36"/>
      <c r="H9" s="36"/>
      <c r="I9" s="36"/>
      <c r="J9" s="36"/>
      <c r="K9" s="37"/>
    </row>
    <row r="10" spans="2:11" s="9" customFormat="1" ht="18">
      <c r="B10" s="68"/>
      <c r="C10" s="35" t="s">
        <v>47</v>
      </c>
      <c r="D10" s="36" t="s">
        <v>19</v>
      </c>
      <c r="E10" s="36" t="s">
        <v>48</v>
      </c>
      <c r="F10" s="36"/>
      <c r="G10" s="36"/>
      <c r="H10" s="36"/>
      <c r="I10" s="36"/>
      <c r="J10" s="36"/>
      <c r="K10" s="37"/>
    </row>
    <row r="11" spans="2:11" s="9" customFormat="1" ht="18">
      <c r="B11" s="68"/>
      <c r="C11" s="35" t="s">
        <v>39</v>
      </c>
      <c r="D11" s="36" t="s">
        <v>19</v>
      </c>
      <c r="E11" s="36" t="s">
        <v>35</v>
      </c>
      <c r="F11" s="36"/>
      <c r="G11" s="36"/>
      <c r="H11" s="36"/>
      <c r="I11" s="36"/>
      <c r="J11" s="36"/>
      <c r="K11" s="37"/>
    </row>
    <row r="12" spans="2:11" s="9" customFormat="1" ht="18.75" thickBot="1">
      <c r="B12" s="69"/>
      <c r="C12" s="38" t="s">
        <v>23</v>
      </c>
      <c r="D12" s="39" t="s">
        <v>19</v>
      </c>
      <c r="E12" s="39" t="s">
        <v>24</v>
      </c>
      <c r="F12" s="39"/>
      <c r="G12" s="39"/>
      <c r="H12" s="39"/>
      <c r="I12" s="39"/>
      <c r="J12" s="39"/>
      <c r="K12" s="40"/>
    </row>
    <row r="13" s="9" customFormat="1" ht="18.75" thickBot="1"/>
    <row r="14" spans="5:14" s="9" customFormat="1" ht="24" thickBot="1">
      <c r="E14" s="75" t="s">
        <v>65</v>
      </c>
      <c r="F14" s="76"/>
      <c r="G14" s="76"/>
      <c r="H14" s="76"/>
      <c r="I14" s="76"/>
      <c r="J14" s="76"/>
      <c r="K14" s="76"/>
      <c r="L14" s="76"/>
      <c r="M14" s="76"/>
      <c r="N14" s="77"/>
    </row>
    <row r="15" s="9" customFormat="1" ht="18"/>
    <row r="16" s="9" customFormat="1" ht="18"/>
    <row r="17" s="9" customFormat="1" ht="18"/>
    <row r="18" s="9" customFormat="1" ht="18"/>
    <row r="19" spans="1:12" s="9" customFormat="1" ht="2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="3" customFormat="1" ht="20.25"/>
    <row r="21" s="3" customFormat="1" ht="20.25"/>
    <row r="22" s="3" customFormat="1" ht="8.25" customHeight="1"/>
    <row r="23" s="3" customFormat="1" ht="20.25"/>
    <row r="24" s="3" customFormat="1" ht="20.25"/>
    <row r="25" spans="18:21" s="3" customFormat="1" ht="20.25">
      <c r="R25" s="18"/>
      <c r="S25" s="18"/>
      <c r="T25" s="18"/>
      <c r="U25" s="18"/>
    </row>
    <row r="26" spans="18:21" s="3" customFormat="1" ht="20.25">
      <c r="R26" s="18"/>
      <c r="S26" s="18"/>
      <c r="T26" s="18"/>
      <c r="U26" s="18"/>
    </row>
    <row r="27" s="3" customFormat="1" ht="20.25"/>
    <row r="28" s="3" customFormat="1" ht="5.25" customHeight="1"/>
    <row r="29" s="3" customFormat="1" ht="20.25"/>
    <row r="30" s="3" customFormat="1" ht="20.25"/>
    <row r="31" s="3" customFormat="1" ht="20.25"/>
    <row r="32" s="3" customFormat="1" ht="20.25"/>
    <row r="33" s="3" customFormat="1" ht="20.25"/>
    <row r="34" s="3" customFormat="1" ht="20.25"/>
    <row r="35" s="3" customFormat="1" ht="20.25"/>
    <row r="36" spans="1:12" s="3" customFormat="1" ht="2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3:17" ht="20.25">
      <c r="M37" s="3"/>
      <c r="N37" s="3"/>
      <c r="O37" s="3"/>
      <c r="P37" s="3"/>
      <c r="Q37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2"/>
  <sheetViews>
    <sheetView zoomScale="75" zoomScaleNormal="75" workbookViewId="0" topLeftCell="A1">
      <selection activeCell="C4" sqref="C4:L4"/>
    </sheetView>
  </sheetViews>
  <sheetFormatPr defaultColWidth="9.140625" defaultRowHeight="12.75"/>
  <cols>
    <col min="1" max="1" width="4.140625" style="73" customWidth="1"/>
    <col min="2" max="2" width="7.00390625" style="73" customWidth="1"/>
    <col min="3" max="3" width="9.8515625" style="73" customWidth="1"/>
    <col min="4" max="4" width="8.421875" style="73" customWidth="1"/>
    <col min="5" max="5" width="9.7109375" style="73" customWidth="1"/>
    <col min="6" max="6" width="8.8515625" style="73" customWidth="1"/>
    <col min="7" max="7" width="7.28125" style="73" customWidth="1"/>
    <col min="8" max="8" width="7.421875" style="73" customWidth="1"/>
    <col min="9" max="9" width="7.57421875" style="73" customWidth="1"/>
    <col min="10" max="10" width="10.421875" style="73" customWidth="1"/>
    <col min="11" max="12" width="14.8515625" style="73" customWidth="1"/>
    <col min="13" max="13" width="3.28125" style="73" customWidth="1"/>
    <col min="14" max="16384" width="9.140625" style="73" customWidth="1"/>
  </cols>
  <sheetData>
    <row r="1" ht="5.25" customHeight="1"/>
    <row r="2" ht="23.25">
      <c r="B2" s="74" t="s">
        <v>64</v>
      </c>
    </row>
    <row r="3" ht="12" customHeight="1" thickBot="1">
      <c r="C3" s="74"/>
    </row>
    <row r="4" spans="3:12" ht="24" thickBot="1">
      <c r="C4" s="75" t="s">
        <v>65</v>
      </c>
      <c r="D4" s="76"/>
      <c r="E4" s="76"/>
      <c r="F4" s="76"/>
      <c r="G4" s="76"/>
      <c r="H4" s="76"/>
      <c r="I4" s="76"/>
      <c r="J4" s="76"/>
      <c r="K4" s="76"/>
      <c r="L4" s="77"/>
    </row>
    <row r="5" s="43" customFormat="1" ht="18">
      <c r="D5" s="43" t="s">
        <v>28</v>
      </c>
    </row>
    <row r="6" s="43" customFormat="1" ht="18">
      <c r="D6" s="43" t="s">
        <v>41</v>
      </c>
    </row>
    <row r="7" s="43" customFormat="1" ht="18"/>
    <row r="8" spans="1:2" ht="18">
      <c r="A8" s="82" t="s">
        <v>19</v>
      </c>
      <c r="B8" s="73" t="s">
        <v>58</v>
      </c>
    </row>
    <row r="9" spans="1:2" ht="18">
      <c r="A9" s="82"/>
      <c r="B9" s="73" t="s">
        <v>66</v>
      </c>
    </row>
    <row r="10" ht="18">
      <c r="E10" s="73" t="s">
        <v>63</v>
      </c>
    </row>
    <row r="11" ht="18">
      <c r="E11" s="73" t="s">
        <v>67</v>
      </c>
    </row>
    <row r="12" spans="2:6" ht="18">
      <c r="B12" s="80" t="s">
        <v>60</v>
      </c>
      <c r="C12" s="80" t="s">
        <v>61</v>
      </c>
      <c r="D12" s="80" t="s">
        <v>62</v>
      </c>
      <c r="E12" s="81" t="s">
        <v>61</v>
      </c>
      <c r="F12" s="81" t="s">
        <v>62</v>
      </c>
    </row>
    <row r="13" spans="2:6" ht="18">
      <c r="B13" s="78">
        <v>-3</v>
      </c>
      <c r="C13" s="78">
        <v>2</v>
      </c>
      <c r="D13" s="78">
        <v>-5</v>
      </c>
      <c r="E13" s="79">
        <f>B13*C13</f>
        <v>-6</v>
      </c>
      <c r="F13" s="79">
        <f>B13*D13</f>
        <v>15</v>
      </c>
    </row>
    <row r="15" spans="1:2" ht="18">
      <c r="A15" s="82" t="s">
        <v>19</v>
      </c>
      <c r="B15" s="73" t="s">
        <v>59</v>
      </c>
    </row>
    <row r="16" ht="18">
      <c r="B16" s="73" t="s">
        <v>70</v>
      </c>
    </row>
    <row r="17" ht="18">
      <c r="E17" s="73" t="s">
        <v>63</v>
      </c>
    </row>
    <row r="18" ht="18">
      <c r="E18" s="73" t="s">
        <v>67</v>
      </c>
    </row>
    <row r="19" spans="2:6" ht="18">
      <c r="B19" s="80" t="s">
        <v>60</v>
      </c>
      <c r="C19" s="80" t="s">
        <v>68</v>
      </c>
      <c r="D19" s="80" t="s">
        <v>69</v>
      </c>
      <c r="E19" s="81" t="s">
        <v>68</v>
      </c>
      <c r="F19" s="81" t="s">
        <v>69</v>
      </c>
    </row>
    <row r="20" spans="2:7" ht="18">
      <c r="B20" s="78">
        <v>-3</v>
      </c>
      <c r="C20" s="78">
        <v>4</v>
      </c>
      <c r="D20" s="78">
        <v>30</v>
      </c>
      <c r="E20" s="79">
        <f>B20*C20</f>
        <v>-12</v>
      </c>
      <c r="F20" s="79">
        <f>D20</f>
        <v>30</v>
      </c>
      <c r="G20" s="73" t="s">
        <v>76</v>
      </c>
    </row>
    <row r="21" spans="2:8" ht="18">
      <c r="B21" s="80"/>
      <c r="C21" s="80"/>
      <c r="D21" s="80"/>
      <c r="E21" s="80"/>
      <c r="F21" s="80"/>
      <c r="G21" s="81" t="s">
        <v>68</v>
      </c>
      <c r="H21" s="81" t="s">
        <v>69</v>
      </c>
    </row>
    <row r="22" spans="2:8" ht="18">
      <c r="B22" s="80"/>
      <c r="C22" s="80"/>
      <c r="D22" s="80"/>
      <c r="E22" s="80"/>
      <c r="F22" s="80"/>
      <c r="G22" s="79">
        <f>IF(E20&lt;0,-E20,E20)</f>
        <v>12</v>
      </c>
      <c r="H22" s="79">
        <f>IF(E20&lt;0,F20+180,F20)</f>
        <v>210</v>
      </c>
    </row>
    <row r="24" spans="1:2" ht="18">
      <c r="A24" s="82" t="s">
        <v>19</v>
      </c>
      <c r="B24" s="73" t="s">
        <v>71</v>
      </c>
    </row>
    <row r="25" ht="18">
      <c r="B25" s="73" t="s">
        <v>72</v>
      </c>
    </row>
    <row r="26" spans="2:9" ht="18">
      <c r="B26" s="80" t="s">
        <v>61</v>
      </c>
      <c r="C26" s="80" t="s">
        <v>62</v>
      </c>
      <c r="E26" s="80" t="s">
        <v>61</v>
      </c>
      <c r="F26" s="80" t="s">
        <v>62</v>
      </c>
      <c r="H26" s="81" t="s">
        <v>61</v>
      </c>
      <c r="I26" s="81" t="s">
        <v>62</v>
      </c>
    </row>
    <row r="27" spans="2:9" ht="18">
      <c r="B27" s="78">
        <v>1</v>
      </c>
      <c r="C27" s="78">
        <v>2</v>
      </c>
      <c r="D27" s="80" t="s">
        <v>73</v>
      </c>
      <c r="E27" s="78">
        <v>3</v>
      </c>
      <c r="F27" s="78">
        <v>4</v>
      </c>
      <c r="G27" s="80" t="s">
        <v>74</v>
      </c>
      <c r="H27" s="79">
        <f>B27+E27</f>
        <v>4</v>
      </c>
      <c r="I27" s="79">
        <f>C27+F27</f>
        <v>6</v>
      </c>
    </row>
    <row r="29" spans="1:2" ht="18">
      <c r="A29" s="82" t="s">
        <v>19</v>
      </c>
      <c r="B29" s="73" t="s">
        <v>71</v>
      </c>
    </row>
    <row r="30" ht="18">
      <c r="B30" s="73" t="s">
        <v>72</v>
      </c>
    </row>
    <row r="31" spans="2:9" ht="18">
      <c r="B31" s="80" t="s">
        <v>61</v>
      </c>
      <c r="C31" s="80" t="s">
        <v>62</v>
      </c>
      <c r="E31" s="80" t="s">
        <v>61</v>
      </c>
      <c r="F31" s="80" t="s">
        <v>62</v>
      </c>
      <c r="H31" s="81" t="s">
        <v>61</v>
      </c>
      <c r="I31" s="81" t="s">
        <v>62</v>
      </c>
    </row>
    <row r="32" spans="2:9" ht="20.25">
      <c r="B32" s="78">
        <v>4</v>
      </c>
      <c r="C32" s="78">
        <v>5</v>
      </c>
      <c r="D32" s="83" t="s">
        <v>75</v>
      </c>
      <c r="E32" s="78">
        <v>6</v>
      </c>
      <c r="F32" s="78">
        <v>7</v>
      </c>
      <c r="G32" s="80" t="s">
        <v>74</v>
      </c>
      <c r="H32" s="79">
        <f>B32-E32</f>
        <v>-2</v>
      </c>
      <c r="I32" s="79">
        <f>C32-F32</f>
        <v>-2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3"/>
  <sheetViews>
    <sheetView workbookViewId="0" topLeftCell="A1">
      <selection activeCell="G24" sqref="G24"/>
    </sheetView>
  </sheetViews>
  <sheetFormatPr defaultColWidth="9.140625" defaultRowHeight="12.75"/>
  <cols>
    <col min="1" max="1" width="2.140625" style="41" customWidth="1"/>
    <col min="3" max="4" width="13.57421875" style="0" customWidth="1"/>
    <col min="5" max="5" width="13.8515625" style="0" customWidth="1"/>
    <col min="6" max="6" width="13.28125" style="0" customWidth="1"/>
    <col min="11" max="11" width="7.421875" style="0" customWidth="1"/>
    <col min="15" max="15" width="11.28125" style="0" customWidth="1"/>
  </cols>
  <sheetData>
    <row r="1" s="41" customFormat="1" ht="12.75"/>
    <row r="2" s="41" customFormat="1" ht="20.25">
      <c r="C2" s="56" t="s">
        <v>56</v>
      </c>
    </row>
    <row r="3" s="63" customFormat="1" ht="13.5" thickBot="1"/>
    <row r="4" spans="2:9" s="64" customFormat="1" ht="21" thickBot="1">
      <c r="B4" s="65" t="s">
        <v>46</v>
      </c>
      <c r="C4" s="66"/>
      <c r="D4" s="66"/>
      <c r="E4" s="66"/>
      <c r="F4" s="66"/>
      <c r="G4" s="66"/>
      <c r="H4" s="66"/>
      <c r="I4" s="67"/>
    </row>
    <row r="5" s="44" customFormat="1" ht="13.5" thickBot="1"/>
    <row r="6" spans="1:25" s="47" customFormat="1" ht="13.5" thickBot="1">
      <c r="A6" s="44"/>
      <c r="B6" s="53" t="s">
        <v>0</v>
      </c>
      <c r="C6" s="70" t="s">
        <v>51</v>
      </c>
      <c r="D6" s="70" t="s">
        <v>42</v>
      </c>
      <c r="E6" s="71" t="s">
        <v>52</v>
      </c>
      <c r="F6" s="72" t="s">
        <v>53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2:6" s="52" customFormat="1" ht="13.5" thickBot="1">
      <c r="B7" s="54"/>
      <c r="C7" s="54"/>
      <c r="D7" s="54"/>
      <c r="E7" s="54"/>
      <c r="F7" s="54"/>
    </row>
    <row r="8" spans="1:25" s="47" customFormat="1" ht="13.5" thickBot="1">
      <c r="A8" s="44"/>
      <c r="B8" s="53" t="s">
        <v>1</v>
      </c>
      <c r="C8" s="59">
        <v>4</v>
      </c>
      <c r="D8" s="59">
        <v>0</v>
      </c>
      <c r="E8" s="57">
        <f>C8*COS(D8)</f>
        <v>4</v>
      </c>
      <c r="F8" s="58">
        <f>C8*SIN(D8)</f>
        <v>0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s="47" customFormat="1" ht="13.5" thickBot="1">
      <c r="A9" s="44"/>
      <c r="B9" s="54"/>
      <c r="C9" s="54"/>
      <c r="D9" s="54"/>
      <c r="E9" s="55"/>
      <c r="F9" s="55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s="47" customFormat="1" ht="13.5" thickBot="1">
      <c r="A10" s="44"/>
      <c r="B10" s="53" t="s">
        <v>2</v>
      </c>
      <c r="C10" s="62">
        <f>SQRT(E10^2+F10^2)</f>
        <v>5</v>
      </c>
      <c r="D10" s="62">
        <f>ATAN2(E10,F10)*180/PI()</f>
        <v>53.13010235415598</v>
      </c>
      <c r="E10" s="60">
        <v>3</v>
      </c>
      <c r="F10" s="61">
        <v>4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s="47" customFormat="1" ht="12.75">
      <c r="A11" s="44"/>
      <c r="B11" s="41"/>
      <c r="C11" s="41"/>
      <c r="D11" s="42"/>
      <c r="E11" s="42"/>
      <c r="F11" s="41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s="47" customFormat="1" ht="12.75">
      <c r="A12" s="44"/>
      <c r="B12" s="44" t="s">
        <v>54</v>
      </c>
      <c r="C12" s="41"/>
      <c r="D12" s="42"/>
      <c r="E12" s="42"/>
      <c r="F12" s="41"/>
      <c r="G12" s="44"/>
      <c r="H12" s="44"/>
      <c r="I12" s="44"/>
      <c r="J12" s="44"/>
      <c r="K12" s="44"/>
      <c r="L12" s="51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" s="47" customFormat="1" ht="12.75">
      <c r="A13" s="44"/>
      <c r="B13" s="44" t="s">
        <v>55</v>
      </c>
      <c r="C13" s="41"/>
      <c r="D13" s="41"/>
      <c r="E13" s="41"/>
      <c r="F13" s="41"/>
      <c r="G13" s="44"/>
      <c r="H13" s="44"/>
      <c r="I13" s="44"/>
      <c r="J13" s="44"/>
      <c r="K13" s="44"/>
      <c r="L13" s="52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="41" customFormat="1" ht="12.75"/>
    <row r="15" s="41" customFormat="1" ht="12.75"/>
    <row r="16" s="41" customFormat="1" ht="12.75"/>
    <row r="17" s="41" customFormat="1" ht="12.75"/>
    <row r="18" s="41" customFormat="1" ht="12.75"/>
    <row r="19" s="41" customFormat="1" ht="12.75"/>
    <row r="20" s="41" customFormat="1" ht="12.75"/>
    <row r="21" s="41" customFormat="1" ht="12.75"/>
    <row r="22" s="41" customFormat="1" ht="12.75"/>
    <row r="23" s="41" customFormat="1" ht="12.75"/>
    <row r="24" s="41" customFormat="1" ht="12.75"/>
    <row r="25" s="41" customFormat="1" ht="12.75"/>
    <row r="26" s="41" customFormat="1" ht="12.75"/>
    <row r="27" s="41" customFormat="1" ht="12.75"/>
    <row r="28" s="41" customFormat="1" ht="12.75"/>
    <row r="29" s="41" customFormat="1" ht="12.75"/>
    <row r="30" s="41" customFormat="1" ht="12.75"/>
    <row r="31" s="41" customFormat="1" ht="12.75"/>
    <row r="32" s="41" customFormat="1" ht="12.75"/>
    <row r="33" s="41" customFormat="1" ht="12.75"/>
    <row r="34" s="41" customFormat="1" ht="12.75"/>
    <row r="35" s="41" customFormat="1" ht="12.75"/>
    <row r="36" s="41" customFormat="1" ht="66" customHeight="1"/>
    <row r="37" s="41" customFormat="1" ht="12.75"/>
    <row r="38" s="41" customFormat="1" ht="12.75"/>
    <row r="39" s="41" customFormat="1" ht="12.75"/>
    <row r="40" s="41" customFormat="1" ht="12.75"/>
    <row r="41" spans="2:6" s="41" customFormat="1" ht="12.75">
      <c r="B41"/>
      <c r="C41"/>
      <c r="D41"/>
      <c r="E41"/>
      <c r="F41"/>
    </row>
    <row r="42" spans="2:6" s="41" customFormat="1" ht="12.75">
      <c r="B42"/>
      <c r="C42"/>
      <c r="D42"/>
      <c r="E42"/>
      <c r="F42"/>
    </row>
    <row r="43" spans="2:6" s="41" customFormat="1" ht="12.75">
      <c r="B43"/>
      <c r="C43"/>
      <c r="D43"/>
      <c r="E43"/>
      <c r="F43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D28" sqref="D28"/>
    </sheetView>
  </sheetViews>
  <sheetFormatPr defaultColWidth="9.140625" defaultRowHeight="12.75"/>
  <cols>
    <col min="2" max="2" width="12.140625" style="0" customWidth="1"/>
    <col min="3" max="3" width="13.57421875" style="0" customWidth="1"/>
    <col min="4" max="4" width="15.140625" style="0" customWidth="1"/>
    <col min="5" max="5" width="14.140625" style="0" customWidth="1"/>
    <col min="10" max="10" width="7.421875" style="0" customWidth="1"/>
    <col min="14" max="14" width="11.28125" style="0" customWidth="1"/>
  </cols>
  <sheetData>
    <row r="1" s="41" customFormat="1" ht="7.5" customHeight="1"/>
    <row r="2" s="41" customFormat="1" ht="21" thickBot="1">
      <c r="B2" s="56" t="s">
        <v>57</v>
      </c>
    </row>
    <row r="3" spans="5:14" s="41" customFormat="1" ht="24" thickBot="1">
      <c r="E3" s="75" t="s">
        <v>65</v>
      </c>
      <c r="F3" s="76"/>
      <c r="G3" s="76"/>
      <c r="H3" s="76"/>
      <c r="I3" s="76"/>
      <c r="J3" s="76"/>
      <c r="K3" s="76"/>
      <c r="L3" s="76"/>
      <c r="M3" s="76"/>
      <c r="N3" s="77"/>
    </row>
    <row r="4" s="44" customFormat="1" ht="12.75">
      <c r="C4" s="44" t="s">
        <v>28</v>
      </c>
    </row>
    <row r="5" s="44" customFormat="1" ht="12.75">
      <c r="C5" s="44" t="s">
        <v>41</v>
      </c>
    </row>
    <row r="6" spans="1:19" s="47" customFormat="1" ht="13.5" thickBot="1">
      <c r="A6" s="45" t="s">
        <v>0</v>
      </c>
      <c r="B6" s="46" t="s">
        <v>29</v>
      </c>
      <c r="C6" s="46" t="s">
        <v>42</v>
      </c>
      <c r="D6" s="93" t="s">
        <v>43</v>
      </c>
      <c r="E6" s="93" t="s">
        <v>44</v>
      </c>
      <c r="F6" s="44" t="s">
        <v>30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s="47" customFormat="1" ht="13.5" thickBot="1">
      <c r="A7" s="48" t="s">
        <v>1</v>
      </c>
      <c r="B7" s="87">
        <v>0</v>
      </c>
      <c r="C7" s="88">
        <v>0</v>
      </c>
      <c r="D7" s="102">
        <f>B7*COS(C7*PI()/180)</f>
        <v>0</v>
      </c>
      <c r="E7" s="103">
        <f>B7*SIN(C7*PI()/180)</f>
        <v>0</v>
      </c>
      <c r="F7" s="44" t="s">
        <v>31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s="47" customFormat="1" ht="13.5" thickBot="1">
      <c r="A8" s="48" t="s">
        <v>2</v>
      </c>
      <c r="B8" s="89">
        <v>4</v>
      </c>
      <c r="C8" s="90">
        <v>90</v>
      </c>
      <c r="D8" s="102">
        <f>B8*COS(C8*PI()/180)</f>
        <v>2.45029690981724E-16</v>
      </c>
      <c r="E8" s="103">
        <f>B8*SIN(C8*PI()/180)</f>
        <v>4</v>
      </c>
      <c r="F8" s="44" t="s">
        <v>32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s="47" customFormat="1" ht="13.5" thickBot="1">
      <c r="A9" s="48" t="s">
        <v>4</v>
      </c>
      <c r="B9" s="91">
        <v>4</v>
      </c>
      <c r="C9" s="92">
        <v>270</v>
      </c>
      <c r="D9" s="102">
        <f>B9*COS(C9*PI()/180)</f>
        <v>-7.35089072945172E-16</v>
      </c>
      <c r="E9" s="103">
        <f>B9*SIN(C9*PI()/180)</f>
        <v>-4</v>
      </c>
      <c r="F9" s="44" t="s">
        <v>33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s="47" customFormat="1" ht="13.5" thickBot="1">
      <c r="A10" s="48" t="s">
        <v>5</v>
      </c>
      <c r="B10" s="94">
        <f>SQRT(D10^2+E10^2)</f>
        <v>1</v>
      </c>
      <c r="C10" s="95">
        <f>ATAN2(D10,E10)*180/PI()</f>
        <v>0</v>
      </c>
      <c r="D10" s="96">
        <v>1</v>
      </c>
      <c r="E10" s="97">
        <v>0</v>
      </c>
      <c r="F10" s="44" t="s">
        <v>34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s="47" customFormat="1" ht="13.5" thickBot="1">
      <c r="A11" s="48" t="s">
        <v>26</v>
      </c>
      <c r="B11" s="94">
        <f>SQRT(D11^2+E11^2)</f>
        <v>1</v>
      </c>
      <c r="C11" s="95">
        <f>ATAN2(D11,E11)*180/PI()</f>
        <v>180</v>
      </c>
      <c r="D11" s="98">
        <v>-1</v>
      </c>
      <c r="E11" s="99">
        <v>0</v>
      </c>
      <c r="F11" s="44" t="s">
        <v>40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20" s="47" customFormat="1" ht="13.5" thickBot="1">
      <c r="A12" s="48" t="s">
        <v>27</v>
      </c>
      <c r="B12" s="94">
        <f>SQRT(D12^2+E12^2)</f>
        <v>2.8284271247461903</v>
      </c>
      <c r="C12" s="95">
        <f>ATAN2(D12,E12)*180/PI()</f>
        <v>-135</v>
      </c>
      <c r="D12" s="100">
        <v>-2</v>
      </c>
      <c r="E12" s="101">
        <v>-2</v>
      </c>
      <c r="F12" s="44" t="s">
        <v>36</v>
      </c>
      <c r="G12" s="44"/>
      <c r="H12" s="44"/>
      <c r="I12" s="44"/>
      <c r="J12" s="44"/>
      <c r="K12" s="51" t="s">
        <v>45</v>
      </c>
      <c r="L12" s="44"/>
      <c r="M12" s="44"/>
      <c r="N12" s="44"/>
      <c r="O12" s="44"/>
      <c r="P12" s="44"/>
      <c r="Q12" s="44"/>
      <c r="R12" s="44"/>
      <c r="S12" s="44"/>
      <c r="T12" s="49"/>
    </row>
    <row r="13" spans="1:21" s="47" customFormat="1" ht="13.5" thickBot="1">
      <c r="A13" s="48" t="s">
        <v>3</v>
      </c>
      <c r="B13" s="104">
        <f>SQRT(D13^2+E13^2)</f>
        <v>2.8284271247461903</v>
      </c>
      <c r="C13" s="105">
        <f>ATAN2(D13,E13)*(180/PI())</f>
        <v>-135</v>
      </c>
      <c r="D13" s="106">
        <f>SUM(D7:D12)</f>
        <v>-2.0000000000000004</v>
      </c>
      <c r="E13" s="106">
        <f>SUM(E7:E12)</f>
        <v>-2</v>
      </c>
      <c r="F13" s="44" t="s">
        <v>37</v>
      </c>
      <c r="G13" s="44"/>
      <c r="H13" s="44"/>
      <c r="I13" s="44"/>
      <c r="J13" s="44"/>
      <c r="K13" s="52" t="s">
        <v>38</v>
      </c>
      <c r="L13" s="44"/>
      <c r="M13" s="44"/>
      <c r="N13" s="44"/>
      <c r="O13" s="44"/>
      <c r="P13" s="44"/>
      <c r="Q13" s="44"/>
      <c r="R13" s="44"/>
      <c r="S13" s="44"/>
      <c r="T13" s="50"/>
      <c r="U13" s="50"/>
    </row>
    <row r="14" spans="3:4" s="41" customFormat="1" ht="12.75">
      <c r="C14" s="42"/>
      <c r="D14" s="42"/>
    </row>
    <row r="15" spans="3:4" s="41" customFormat="1" ht="12.75">
      <c r="C15" s="42"/>
      <c r="D15" s="42"/>
    </row>
    <row r="16" s="41" customFormat="1" ht="12.75"/>
    <row r="17" s="41" customFormat="1" ht="12.75"/>
    <row r="18" s="41" customFormat="1" ht="12.75"/>
    <row r="19" s="41" customFormat="1" ht="12.75"/>
    <row r="20" s="41" customFormat="1" ht="12.75"/>
    <row r="21" s="41" customFormat="1" ht="12.75"/>
    <row r="22" s="41" customFormat="1" ht="12.75"/>
    <row r="23" s="41" customFormat="1" ht="12.75"/>
    <row r="24" s="41" customFormat="1" ht="12.75"/>
    <row r="25" s="41" customFormat="1" ht="12.75"/>
    <row r="26" s="41" customFormat="1" ht="12.75"/>
    <row r="27" s="41" customFormat="1" ht="12.75"/>
    <row r="28" s="41" customFormat="1" ht="12.75"/>
    <row r="29" s="41" customFormat="1" ht="12.75"/>
    <row r="30" s="41" customFormat="1" ht="12.75"/>
    <row r="31" s="41" customFormat="1" ht="12.75"/>
    <row r="32" s="41" customFormat="1" ht="12.75"/>
    <row r="33" s="41" customFormat="1" ht="12.75"/>
    <row r="34" s="41" customFormat="1" ht="12.75"/>
    <row r="35" s="41" customFormat="1" ht="12.75"/>
    <row r="36" s="41" customFormat="1" ht="12.75"/>
    <row r="37" s="41" customFormat="1" ht="12.75"/>
    <row r="38" s="41" customFormat="1" ht="12.75"/>
    <row r="39" s="41" customFormat="1" ht="12.75"/>
    <row r="40" s="41" customFormat="1" ht="12.75"/>
    <row r="41" s="41" customFormat="1" ht="12.75"/>
    <row r="42" s="41" customFormat="1" ht="12.75"/>
    <row r="43" s="41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5"/>
  <sheetViews>
    <sheetView workbookViewId="0" topLeftCell="A1">
      <selection activeCell="B22" sqref="B22"/>
    </sheetView>
  </sheetViews>
  <sheetFormatPr defaultColWidth="9.140625" defaultRowHeight="12.75"/>
  <cols>
    <col min="1" max="1" width="10.421875" style="0" customWidth="1"/>
    <col min="3" max="3" width="13.7109375" style="0" customWidth="1"/>
    <col min="4" max="4" width="11.7109375" style="0" customWidth="1"/>
    <col min="5" max="5" width="11.8515625" style="0" customWidth="1"/>
    <col min="6" max="6" width="11.140625" style="0" customWidth="1"/>
    <col min="13" max="13" width="8.8515625" style="0" customWidth="1"/>
    <col min="14" max="14" width="4.57421875" style="0" customWidth="1"/>
    <col min="15" max="15" width="6.140625" style="0" customWidth="1"/>
  </cols>
  <sheetData>
    <row r="1" spans="1:29" s="41" customFormat="1" ht="23.25">
      <c r="A1" s="56" t="s">
        <v>56</v>
      </c>
      <c r="M1" s="1"/>
      <c r="O1" s="73"/>
      <c r="P1" s="74" t="s">
        <v>64</v>
      </c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3:29" s="63" customFormat="1" ht="24" thickBot="1">
      <c r="M2" s="2"/>
      <c r="O2" s="73"/>
      <c r="P2" s="73"/>
      <c r="Q2" s="74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2:29" s="64" customFormat="1" ht="24" thickBot="1">
      <c r="B3" s="65" t="s">
        <v>46</v>
      </c>
      <c r="C3" s="66"/>
      <c r="D3" s="66"/>
      <c r="E3" s="66"/>
      <c r="F3" s="66"/>
      <c r="G3" s="66"/>
      <c r="H3" s="66"/>
      <c r="I3" s="67"/>
      <c r="M3" s="84"/>
      <c r="O3" s="73"/>
      <c r="P3" s="73"/>
      <c r="Q3" s="75" t="s">
        <v>65</v>
      </c>
      <c r="R3" s="76"/>
      <c r="S3" s="76"/>
      <c r="T3" s="76"/>
      <c r="U3" s="76"/>
      <c r="V3" s="76"/>
      <c r="W3" s="76"/>
      <c r="X3" s="76"/>
      <c r="Y3" s="76"/>
      <c r="Z3" s="77"/>
      <c r="AA3" s="73"/>
      <c r="AB3" s="73"/>
      <c r="AC3" s="73"/>
    </row>
    <row r="4" spans="13:29" s="44" customFormat="1" ht="18.75" thickBot="1">
      <c r="M4" s="85"/>
      <c r="O4" s="43"/>
      <c r="P4" s="43"/>
      <c r="Q4" s="43"/>
      <c r="R4" s="43" t="s">
        <v>28</v>
      </c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s="47" customFormat="1" ht="18.75" thickBot="1">
      <c r="A5" s="44"/>
      <c r="B5" s="53" t="s">
        <v>0</v>
      </c>
      <c r="C5" s="70" t="s">
        <v>51</v>
      </c>
      <c r="D5" s="70" t="s">
        <v>42</v>
      </c>
      <c r="E5" s="71" t="s">
        <v>52</v>
      </c>
      <c r="F5" s="72" t="s">
        <v>53</v>
      </c>
      <c r="G5" s="44"/>
      <c r="H5" s="44"/>
      <c r="I5" s="44"/>
      <c r="J5" s="44"/>
      <c r="K5" s="44"/>
      <c r="L5" s="44"/>
      <c r="M5" s="85"/>
      <c r="N5" s="44"/>
      <c r="O5" s="43"/>
      <c r="P5" s="43"/>
      <c r="Q5" s="43"/>
      <c r="R5" s="43" t="s">
        <v>41</v>
      </c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2:29" s="52" customFormat="1" ht="18.75" thickBot="1">
      <c r="B6" s="54"/>
      <c r="C6" s="54"/>
      <c r="D6" s="54"/>
      <c r="E6" s="54"/>
      <c r="F6" s="54"/>
      <c r="M6" s="8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29" s="47" customFormat="1" ht="18.75" thickBot="1">
      <c r="A7" s="44"/>
      <c r="B7" s="53" t="s">
        <v>1</v>
      </c>
      <c r="C7" s="59">
        <v>4</v>
      </c>
      <c r="D7" s="59">
        <v>0</v>
      </c>
      <c r="E7" s="57">
        <f>C7*COS(D7)</f>
        <v>4</v>
      </c>
      <c r="F7" s="58">
        <f>C7*SIN(D7)</f>
        <v>0</v>
      </c>
      <c r="G7" s="44"/>
      <c r="H7" s="44"/>
      <c r="I7" s="44"/>
      <c r="J7" s="44"/>
      <c r="K7" s="44"/>
      <c r="L7" s="44"/>
      <c r="M7" s="85"/>
      <c r="N7" s="44"/>
      <c r="O7" s="82" t="s">
        <v>19</v>
      </c>
      <c r="P7" s="73" t="s">
        <v>58</v>
      </c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</row>
    <row r="8" spans="1:29" s="47" customFormat="1" ht="18.75" thickBot="1">
      <c r="A8" s="44"/>
      <c r="B8" s="54"/>
      <c r="C8" s="54"/>
      <c r="D8" s="54"/>
      <c r="E8" s="55"/>
      <c r="F8" s="55"/>
      <c r="G8" s="44"/>
      <c r="H8" s="44"/>
      <c r="I8" s="44"/>
      <c r="J8" s="44"/>
      <c r="K8" s="44"/>
      <c r="L8" s="44"/>
      <c r="M8" s="85"/>
      <c r="N8" s="44"/>
      <c r="O8" s="82"/>
      <c r="P8" s="73" t="s">
        <v>66</v>
      </c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</row>
    <row r="9" spans="1:29" s="47" customFormat="1" ht="18.75" thickBot="1">
      <c r="A9" s="44"/>
      <c r="B9" s="53" t="s">
        <v>2</v>
      </c>
      <c r="C9" s="62">
        <f>SQRT(E9^2+F9^2)</f>
        <v>5</v>
      </c>
      <c r="D9" s="62">
        <f>ATAN2(E9,F9)*180/PI()</f>
        <v>53.13010235415598</v>
      </c>
      <c r="E9" s="60">
        <v>3</v>
      </c>
      <c r="F9" s="61">
        <v>4</v>
      </c>
      <c r="G9" s="44"/>
      <c r="H9" s="44"/>
      <c r="I9" s="44"/>
      <c r="J9" s="44"/>
      <c r="K9" s="44"/>
      <c r="L9" s="44"/>
      <c r="M9" s="85"/>
      <c r="N9" s="44"/>
      <c r="O9" s="73"/>
      <c r="P9" s="73"/>
      <c r="Q9" s="73"/>
      <c r="R9" s="73"/>
      <c r="S9" s="73" t="s">
        <v>63</v>
      </c>
      <c r="T9" s="73"/>
      <c r="U9" s="73"/>
      <c r="V9" s="73"/>
      <c r="W9" s="73"/>
      <c r="X9" s="73"/>
      <c r="Y9" s="73"/>
      <c r="Z9" s="73"/>
      <c r="AA9" s="73"/>
      <c r="AB9" s="73"/>
      <c r="AC9" s="73"/>
    </row>
    <row r="10" spans="1:29" s="47" customFormat="1" ht="18">
      <c r="A10" s="44"/>
      <c r="B10" s="41"/>
      <c r="C10" s="41"/>
      <c r="D10" s="42"/>
      <c r="E10" s="42"/>
      <c r="F10" s="41"/>
      <c r="G10" s="44"/>
      <c r="H10" s="44"/>
      <c r="I10" s="44"/>
      <c r="J10" s="44"/>
      <c r="K10" s="44"/>
      <c r="L10" s="44"/>
      <c r="M10" s="85"/>
      <c r="N10" s="44"/>
      <c r="O10" s="73"/>
      <c r="P10" s="73"/>
      <c r="Q10" s="73"/>
      <c r="R10" s="73"/>
      <c r="S10" s="73" t="s">
        <v>67</v>
      </c>
      <c r="T10" s="73"/>
      <c r="U10" s="73"/>
      <c r="V10" s="73"/>
      <c r="W10" s="73"/>
      <c r="X10" s="73"/>
      <c r="Y10" s="73"/>
      <c r="Z10" s="73"/>
      <c r="AA10" s="73"/>
      <c r="AB10" s="73"/>
      <c r="AC10" s="73"/>
    </row>
    <row r="11" spans="1:29" s="47" customFormat="1" ht="18">
      <c r="A11" s="44"/>
      <c r="B11" s="44" t="s">
        <v>54</v>
      </c>
      <c r="C11" s="41"/>
      <c r="D11" s="42"/>
      <c r="E11" s="42"/>
      <c r="F11" s="41"/>
      <c r="G11" s="44"/>
      <c r="H11" s="44"/>
      <c r="I11" s="44"/>
      <c r="J11" s="44"/>
      <c r="K11" s="44"/>
      <c r="L11" s="51"/>
      <c r="M11" s="85"/>
      <c r="N11" s="44"/>
      <c r="O11" s="73"/>
      <c r="P11" s="80" t="s">
        <v>60</v>
      </c>
      <c r="Q11" s="80" t="s">
        <v>61</v>
      </c>
      <c r="R11" s="80" t="s">
        <v>62</v>
      </c>
      <c r="S11" s="81" t="s">
        <v>61</v>
      </c>
      <c r="T11" s="81" t="s">
        <v>62</v>
      </c>
      <c r="U11" s="73"/>
      <c r="V11" s="73"/>
      <c r="W11" s="73"/>
      <c r="X11" s="73"/>
      <c r="Y11" s="73"/>
      <c r="Z11" s="73"/>
      <c r="AA11" s="73"/>
      <c r="AB11" s="73"/>
      <c r="AC11" s="73"/>
    </row>
    <row r="12" spans="1:29" s="47" customFormat="1" ht="18">
      <c r="A12" s="44"/>
      <c r="B12" s="44" t="s">
        <v>55</v>
      </c>
      <c r="C12" s="41"/>
      <c r="D12" s="41"/>
      <c r="E12" s="41"/>
      <c r="F12" s="41"/>
      <c r="G12" s="44"/>
      <c r="H12" s="44"/>
      <c r="I12" s="44"/>
      <c r="J12" s="44"/>
      <c r="K12" s="44"/>
      <c r="L12" s="52"/>
      <c r="M12" s="85"/>
      <c r="N12" s="44"/>
      <c r="O12" s="73"/>
      <c r="P12" s="78">
        <v>-3</v>
      </c>
      <c r="Q12" s="78">
        <v>2</v>
      </c>
      <c r="R12" s="78">
        <v>-5</v>
      </c>
      <c r="S12" s="79">
        <f>P12*Q12</f>
        <v>-6</v>
      </c>
      <c r="T12" s="79">
        <f>P12*R12</f>
        <v>15</v>
      </c>
      <c r="U12" s="73"/>
      <c r="V12" s="73"/>
      <c r="W12" s="73"/>
      <c r="X12" s="73"/>
      <c r="Y12" s="73"/>
      <c r="Z12" s="73"/>
      <c r="AA12" s="73"/>
      <c r="AB12" s="73"/>
      <c r="AC12" s="73"/>
    </row>
    <row r="13" spans="13:29" s="41" customFormat="1" ht="18">
      <c r="M13" s="1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</row>
    <row r="14" spans="13:29" s="41" customFormat="1" ht="18">
      <c r="M14" s="1"/>
      <c r="O14" s="82" t="s">
        <v>19</v>
      </c>
      <c r="P14" s="73" t="s">
        <v>59</v>
      </c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</row>
    <row r="15" spans="13:29" s="41" customFormat="1" ht="18">
      <c r="M15" s="1"/>
      <c r="O15" s="73"/>
      <c r="P15" s="73" t="s">
        <v>70</v>
      </c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</row>
    <row r="16" spans="13:29" s="41" customFormat="1" ht="18">
      <c r="M16" s="1"/>
      <c r="O16" s="73"/>
      <c r="P16" s="73"/>
      <c r="Q16" s="73"/>
      <c r="R16" s="73"/>
      <c r="S16" s="73" t="s">
        <v>63</v>
      </c>
      <c r="T16" s="73"/>
      <c r="U16" s="73"/>
      <c r="V16" s="73"/>
      <c r="W16" s="73"/>
      <c r="X16" s="73"/>
      <c r="Y16" s="73"/>
      <c r="Z16" s="73"/>
      <c r="AA16" s="73"/>
      <c r="AB16" s="73"/>
      <c r="AC16" s="73"/>
    </row>
    <row r="17" spans="13:29" s="41" customFormat="1" ht="18">
      <c r="M17" s="1"/>
      <c r="O17" s="73"/>
      <c r="P17" s="73"/>
      <c r="Q17" s="73"/>
      <c r="R17" s="73"/>
      <c r="S17" s="73" t="s">
        <v>67</v>
      </c>
      <c r="T17" s="73"/>
      <c r="U17" s="73"/>
      <c r="V17" s="73"/>
      <c r="W17" s="73"/>
      <c r="X17" s="73"/>
      <c r="Y17" s="73"/>
      <c r="Z17" s="73"/>
      <c r="AA17" s="73"/>
      <c r="AB17" s="73"/>
      <c r="AC17" s="73"/>
    </row>
    <row r="18" spans="13:29" s="41" customFormat="1" ht="18">
      <c r="M18" s="1"/>
      <c r="O18" s="73"/>
      <c r="P18" s="80" t="s">
        <v>60</v>
      </c>
      <c r="Q18" s="80" t="s">
        <v>68</v>
      </c>
      <c r="R18" s="80" t="s">
        <v>69</v>
      </c>
      <c r="S18" s="81" t="s">
        <v>68</v>
      </c>
      <c r="T18" s="81" t="s">
        <v>69</v>
      </c>
      <c r="U18" s="73"/>
      <c r="V18" s="73"/>
      <c r="W18" s="73"/>
      <c r="X18" s="73"/>
      <c r="Y18" s="73"/>
      <c r="Z18" s="73"/>
      <c r="AA18" s="73"/>
      <c r="AB18" s="73"/>
      <c r="AC18" s="73"/>
    </row>
    <row r="19" spans="13:29" s="41" customFormat="1" ht="18">
      <c r="M19" s="1"/>
      <c r="O19" s="73"/>
      <c r="P19" s="78">
        <v>-3</v>
      </c>
      <c r="Q19" s="78">
        <v>4</v>
      </c>
      <c r="R19" s="78">
        <v>30</v>
      </c>
      <c r="S19" s="79">
        <f>P19*Q19</f>
        <v>-12</v>
      </c>
      <c r="T19" s="79">
        <f>R19</f>
        <v>30</v>
      </c>
      <c r="U19" s="73" t="s">
        <v>76</v>
      </c>
      <c r="V19" s="73"/>
      <c r="W19" s="73"/>
      <c r="X19" s="73"/>
      <c r="Y19" s="73"/>
      <c r="Z19" s="73"/>
      <c r="AA19" s="73"/>
      <c r="AB19" s="73"/>
      <c r="AC19" s="73"/>
    </row>
    <row r="20" spans="13:29" s="41" customFormat="1" ht="18">
      <c r="M20" s="1"/>
      <c r="O20" s="73"/>
      <c r="P20" s="80"/>
      <c r="Q20" s="80"/>
      <c r="R20" s="80"/>
      <c r="S20" s="80"/>
      <c r="T20" s="80"/>
      <c r="U20" s="81" t="s">
        <v>68</v>
      </c>
      <c r="V20" s="81" t="s">
        <v>69</v>
      </c>
      <c r="W20" s="73"/>
      <c r="X20" s="73"/>
      <c r="Y20" s="73"/>
      <c r="Z20" s="73"/>
      <c r="AA20" s="73"/>
      <c r="AB20" s="73"/>
      <c r="AC20" s="73"/>
    </row>
    <row r="21" spans="13:29" s="41" customFormat="1" ht="18">
      <c r="M21" s="1"/>
      <c r="O21" s="73"/>
      <c r="P21" s="80"/>
      <c r="Q21" s="80"/>
      <c r="R21" s="80"/>
      <c r="S21" s="80"/>
      <c r="T21" s="80"/>
      <c r="U21" s="79">
        <f>IF(S19&lt;0,-S19,S19)</f>
        <v>12</v>
      </c>
      <c r="V21" s="79">
        <f>IF(S19&lt;0,T19+180,T19)</f>
        <v>210</v>
      </c>
      <c r="W21" s="73"/>
      <c r="X21" s="73"/>
      <c r="Y21" s="73"/>
      <c r="Z21" s="73"/>
      <c r="AA21" s="73"/>
      <c r="AB21" s="73"/>
      <c r="AC21" s="73"/>
    </row>
    <row r="22" spans="13:29" s="41" customFormat="1" ht="18">
      <c r="M22" s="1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</row>
    <row r="23" spans="13:29" ht="18">
      <c r="M23" s="1"/>
      <c r="O23" s="82" t="s">
        <v>19</v>
      </c>
      <c r="P23" s="73" t="s">
        <v>71</v>
      </c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</row>
    <row r="24" spans="2:29" s="41" customFormat="1" ht="21" thickBot="1">
      <c r="B24" s="56" t="s">
        <v>57</v>
      </c>
      <c r="O24" s="73"/>
      <c r="P24" s="73" t="s">
        <v>72</v>
      </c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</row>
    <row r="25" spans="5:29" s="41" customFormat="1" ht="24" thickBot="1">
      <c r="E25" s="75" t="s">
        <v>65</v>
      </c>
      <c r="F25" s="76"/>
      <c r="G25" s="76"/>
      <c r="H25" s="76"/>
      <c r="I25" s="76"/>
      <c r="J25" s="76"/>
      <c r="K25" s="76"/>
      <c r="L25" s="76"/>
      <c r="M25" s="76"/>
      <c r="N25" s="77"/>
      <c r="O25" s="73"/>
      <c r="P25" s="80" t="s">
        <v>61</v>
      </c>
      <c r="Q25" s="80" t="s">
        <v>62</v>
      </c>
      <c r="R25" s="73"/>
      <c r="S25" s="80" t="s">
        <v>61</v>
      </c>
      <c r="T25" s="80" t="s">
        <v>62</v>
      </c>
      <c r="U25" s="73"/>
      <c r="V25" s="81" t="s">
        <v>61</v>
      </c>
      <c r="W25" s="81" t="s">
        <v>62</v>
      </c>
      <c r="X25" s="73"/>
      <c r="Y25" s="73"/>
      <c r="Z25" s="73"/>
      <c r="AA25" s="73"/>
      <c r="AB25" s="73"/>
      <c r="AC25" s="73"/>
    </row>
    <row r="26" spans="3:29" s="44" customFormat="1" ht="18">
      <c r="C26" s="44" t="s">
        <v>28</v>
      </c>
      <c r="O26" s="73"/>
      <c r="P26" s="78">
        <v>1</v>
      </c>
      <c r="Q26" s="78">
        <v>2</v>
      </c>
      <c r="R26" s="80" t="s">
        <v>73</v>
      </c>
      <c r="S26" s="78">
        <v>3</v>
      </c>
      <c r="T26" s="78">
        <v>4</v>
      </c>
      <c r="U26" s="80" t="s">
        <v>74</v>
      </c>
      <c r="V26" s="79">
        <f>P26+S26</f>
        <v>4</v>
      </c>
      <c r="W26" s="79">
        <f>Q26+T26</f>
        <v>6</v>
      </c>
      <c r="X26" s="73"/>
      <c r="Y26" s="73"/>
      <c r="Z26" s="73"/>
      <c r="AA26" s="73"/>
      <c r="AB26" s="73"/>
      <c r="AC26" s="73"/>
    </row>
    <row r="27" spans="3:29" s="44" customFormat="1" ht="18">
      <c r="C27" s="44" t="s">
        <v>41</v>
      </c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</row>
    <row r="28" spans="1:29" s="47" customFormat="1" ht="18.75" thickBot="1">
      <c r="A28" s="45" t="s">
        <v>0</v>
      </c>
      <c r="B28" s="46" t="s">
        <v>29</v>
      </c>
      <c r="C28" s="46" t="s">
        <v>42</v>
      </c>
      <c r="D28" s="93" t="s">
        <v>43</v>
      </c>
      <c r="E28" s="93" t="s">
        <v>44</v>
      </c>
      <c r="F28" s="44" t="s">
        <v>30</v>
      </c>
      <c r="G28" s="44"/>
      <c r="H28" s="44"/>
      <c r="I28" s="44"/>
      <c r="J28" s="44"/>
      <c r="K28" s="44"/>
      <c r="L28" s="44"/>
      <c r="M28" s="44"/>
      <c r="N28" s="44"/>
      <c r="O28" s="82" t="s">
        <v>19</v>
      </c>
      <c r="P28" s="73" t="s">
        <v>71</v>
      </c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</row>
    <row r="29" spans="1:29" s="47" customFormat="1" ht="18.75" thickBot="1">
      <c r="A29" s="48" t="s">
        <v>1</v>
      </c>
      <c r="B29" s="87">
        <v>0</v>
      </c>
      <c r="C29" s="88">
        <v>0</v>
      </c>
      <c r="D29" s="102">
        <f>B29*COS(C29*PI()/180)</f>
        <v>0</v>
      </c>
      <c r="E29" s="103">
        <f>B29*SIN(C29*PI()/180)</f>
        <v>0</v>
      </c>
      <c r="F29" s="44" t="s">
        <v>31</v>
      </c>
      <c r="G29" s="44"/>
      <c r="H29" s="44"/>
      <c r="I29" s="44"/>
      <c r="J29" s="44"/>
      <c r="K29" s="44"/>
      <c r="L29" s="44"/>
      <c r="M29" s="44"/>
      <c r="N29" s="44"/>
      <c r="O29" s="73"/>
      <c r="P29" s="73" t="s">
        <v>72</v>
      </c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</row>
    <row r="30" spans="1:29" s="47" customFormat="1" ht="18.75" thickBot="1">
      <c r="A30" s="48" t="s">
        <v>2</v>
      </c>
      <c r="B30" s="89">
        <v>4</v>
      </c>
      <c r="C30" s="90">
        <v>90</v>
      </c>
      <c r="D30" s="102">
        <f>B30*COS(C30*PI()/180)</f>
        <v>2.45029690981724E-16</v>
      </c>
      <c r="E30" s="103">
        <f>B30*SIN(C30*PI()/180)</f>
        <v>4</v>
      </c>
      <c r="F30" s="44" t="s">
        <v>32</v>
      </c>
      <c r="G30" s="44"/>
      <c r="H30" s="44"/>
      <c r="I30" s="44"/>
      <c r="J30" s="44"/>
      <c r="K30" s="44"/>
      <c r="L30" s="44"/>
      <c r="M30" s="44"/>
      <c r="N30" s="44"/>
      <c r="O30" s="73"/>
      <c r="P30" s="80" t="s">
        <v>61</v>
      </c>
      <c r="Q30" s="80" t="s">
        <v>62</v>
      </c>
      <c r="R30" s="73"/>
      <c r="S30" s="80" t="s">
        <v>61</v>
      </c>
      <c r="T30" s="80" t="s">
        <v>62</v>
      </c>
      <c r="U30" s="73"/>
      <c r="V30" s="81" t="s">
        <v>61</v>
      </c>
      <c r="W30" s="81" t="s">
        <v>62</v>
      </c>
      <c r="X30" s="73"/>
      <c r="Y30" s="73"/>
      <c r="Z30" s="73"/>
      <c r="AA30" s="73"/>
      <c r="AB30" s="73"/>
      <c r="AC30" s="73"/>
    </row>
    <row r="31" spans="1:29" s="47" customFormat="1" ht="21" thickBot="1">
      <c r="A31" s="48" t="s">
        <v>4</v>
      </c>
      <c r="B31" s="91">
        <v>4</v>
      </c>
      <c r="C31" s="92">
        <v>270</v>
      </c>
      <c r="D31" s="102">
        <f>B31*COS(C31*PI()/180)</f>
        <v>-7.35089072945172E-16</v>
      </c>
      <c r="E31" s="103">
        <f>B31*SIN(C31*PI()/180)</f>
        <v>-4</v>
      </c>
      <c r="F31" s="44" t="s">
        <v>33</v>
      </c>
      <c r="G31" s="44"/>
      <c r="H31" s="44"/>
      <c r="I31" s="44"/>
      <c r="J31" s="44"/>
      <c r="K31" s="44"/>
      <c r="L31" s="44"/>
      <c r="M31" s="44"/>
      <c r="N31" s="44"/>
      <c r="O31" s="73"/>
      <c r="P31" s="78">
        <v>4</v>
      </c>
      <c r="Q31" s="78">
        <v>5</v>
      </c>
      <c r="R31" s="83" t="s">
        <v>75</v>
      </c>
      <c r="S31" s="78">
        <v>6</v>
      </c>
      <c r="T31" s="78">
        <v>7</v>
      </c>
      <c r="U31" s="80" t="s">
        <v>74</v>
      </c>
      <c r="V31" s="79">
        <f>P31-S31</f>
        <v>-2</v>
      </c>
      <c r="W31" s="79">
        <f>Q31-T31</f>
        <v>-2</v>
      </c>
      <c r="X31" s="73"/>
      <c r="Y31" s="73"/>
      <c r="Z31" s="73"/>
      <c r="AA31" s="73"/>
      <c r="AB31" s="73"/>
      <c r="AC31" s="73"/>
    </row>
    <row r="32" spans="1:29" s="47" customFormat="1" ht="13.5" thickBot="1">
      <c r="A32" s="48" t="s">
        <v>5</v>
      </c>
      <c r="B32" s="94">
        <f>SQRT(D32^2+E32^2)</f>
        <v>1</v>
      </c>
      <c r="C32" s="95">
        <f>ATAN2(D32,E32)*180/PI()</f>
        <v>0</v>
      </c>
      <c r="D32" s="96">
        <v>1</v>
      </c>
      <c r="E32" s="97">
        <v>0</v>
      </c>
      <c r="F32" s="44" t="s">
        <v>34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</row>
    <row r="33" spans="1:29" s="47" customFormat="1" ht="13.5" thickBot="1">
      <c r="A33" s="48" t="s">
        <v>26</v>
      </c>
      <c r="B33" s="94">
        <f>SQRT(D33^2+E33^2)</f>
        <v>1</v>
      </c>
      <c r="C33" s="95">
        <f>ATAN2(D33,E33)*180/PI()</f>
        <v>180</v>
      </c>
      <c r="D33" s="98">
        <v>-1</v>
      </c>
      <c r="E33" s="99">
        <v>0</v>
      </c>
      <c r="F33" s="44" t="s">
        <v>40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</row>
    <row r="34" spans="1:29" s="47" customFormat="1" ht="13.5" thickBot="1">
      <c r="A34" s="48" t="s">
        <v>27</v>
      </c>
      <c r="B34" s="94">
        <f>SQRT(D34^2+E34^2)</f>
        <v>2.8284271247461903</v>
      </c>
      <c r="C34" s="95">
        <f>ATAN2(D34,E34)*180/PI()</f>
        <v>-135</v>
      </c>
      <c r="D34" s="100">
        <v>-2</v>
      </c>
      <c r="E34" s="101">
        <v>-2</v>
      </c>
      <c r="F34" s="44" t="s">
        <v>36</v>
      </c>
      <c r="G34" s="44"/>
      <c r="H34" s="44"/>
      <c r="I34" s="44"/>
      <c r="J34" s="44"/>
      <c r="K34" s="51" t="s">
        <v>45</v>
      </c>
      <c r="L34" s="44"/>
      <c r="M34" s="44"/>
      <c r="N34" s="44"/>
      <c r="O34" s="49"/>
      <c r="P34" s="49"/>
      <c r="Q34" s="49"/>
      <c r="R34" s="49"/>
      <c r="S34" s="49"/>
      <c r="T34" s="49"/>
      <c r="V34" s="85"/>
      <c r="W34" s="85"/>
      <c r="X34" s="85"/>
      <c r="Y34" s="85"/>
      <c r="Z34" s="85"/>
      <c r="AA34" s="85"/>
      <c r="AB34" s="85"/>
      <c r="AC34" s="85"/>
    </row>
    <row r="35" spans="1:29" s="47" customFormat="1" ht="13.5" thickBot="1">
      <c r="A35" s="48" t="s">
        <v>3</v>
      </c>
      <c r="B35" s="104">
        <f>SQRT(D35^2+E35^2)</f>
        <v>2.8284271247461903</v>
      </c>
      <c r="C35" s="105">
        <f>ATAN2(D35,E35)*(180/PI())</f>
        <v>-135</v>
      </c>
      <c r="D35" s="106">
        <f>SUM(D29:D34)</f>
        <v>-2.0000000000000004</v>
      </c>
      <c r="E35" s="106">
        <f>SUM(E29:E34)</f>
        <v>-2</v>
      </c>
      <c r="F35" s="44" t="s">
        <v>37</v>
      </c>
      <c r="G35" s="44"/>
      <c r="H35" s="44"/>
      <c r="I35" s="44"/>
      <c r="J35" s="44"/>
      <c r="K35" s="52" t="s">
        <v>38</v>
      </c>
      <c r="L35" s="44"/>
      <c r="M35" s="44"/>
      <c r="N35" s="44"/>
      <c r="O35" s="50"/>
      <c r="P35" s="50"/>
      <c r="Q35" s="50"/>
      <c r="R35" s="50"/>
      <c r="S35" s="50"/>
      <c r="T35" s="50"/>
      <c r="U35" s="50"/>
      <c r="V35" s="85"/>
      <c r="W35" s="85"/>
      <c r="X35" s="85"/>
      <c r="Y35" s="85"/>
      <c r="Z35" s="85"/>
      <c r="AA35" s="85"/>
      <c r="AB35" s="85"/>
      <c r="AC35" s="85"/>
    </row>
    <row r="36" spans="3:4" s="41" customFormat="1" ht="12.75">
      <c r="C36" s="42"/>
      <c r="D36" s="42"/>
    </row>
    <row r="37" spans="3:4" s="41" customFormat="1" ht="13.5" thickBot="1">
      <c r="C37" s="42"/>
      <c r="D37" s="42"/>
    </row>
    <row r="38" spans="10:14" s="41" customFormat="1" ht="20.25">
      <c r="J38" s="14" t="s">
        <v>17</v>
      </c>
      <c r="K38" s="15"/>
      <c r="L38" s="15"/>
      <c r="M38" s="15"/>
      <c r="N38" s="16"/>
    </row>
    <row r="39" spans="10:14" s="41" customFormat="1" ht="20.25">
      <c r="J39" s="20" t="s">
        <v>21</v>
      </c>
      <c r="K39" s="21"/>
      <c r="L39" s="21"/>
      <c r="M39" s="21"/>
      <c r="N39" s="22"/>
    </row>
    <row r="40" spans="10:14" s="41" customFormat="1" ht="21" thickBot="1">
      <c r="J40" s="23" t="s">
        <v>22</v>
      </c>
      <c r="K40" s="24"/>
      <c r="L40" s="24"/>
      <c r="M40" s="24"/>
      <c r="N40" s="25"/>
    </row>
    <row r="41" spans="10:14" s="41" customFormat="1" ht="21" thickBot="1">
      <c r="J41" s="3"/>
      <c r="K41" s="3"/>
      <c r="L41" s="3"/>
      <c r="M41" s="3"/>
      <c r="N41" s="3"/>
    </row>
    <row r="42" spans="10:14" s="41" customFormat="1" ht="20.25">
      <c r="J42" s="10"/>
      <c r="K42" s="12"/>
      <c r="L42" s="12"/>
      <c r="M42" s="12"/>
      <c r="N42" s="13"/>
    </row>
    <row r="43" spans="10:14" s="41" customFormat="1" ht="20.25">
      <c r="J43" s="17"/>
      <c r="K43" s="18"/>
      <c r="L43" s="18"/>
      <c r="M43" s="18"/>
      <c r="N43" s="19"/>
    </row>
    <row r="44" spans="10:14" s="41" customFormat="1" ht="12.75">
      <c r="J44" s="29"/>
      <c r="K44" s="30"/>
      <c r="L44" s="30"/>
      <c r="M44" s="30"/>
      <c r="N44" s="31"/>
    </row>
    <row r="45" spans="10:14" s="41" customFormat="1" ht="12.75">
      <c r="J45" s="29"/>
      <c r="K45" s="30"/>
      <c r="L45" s="30"/>
      <c r="M45" s="30"/>
      <c r="N45" s="31"/>
    </row>
    <row r="46" spans="10:14" s="41" customFormat="1" ht="12.75">
      <c r="J46" s="29"/>
      <c r="K46" s="30"/>
      <c r="L46" s="30"/>
      <c r="M46" s="30"/>
      <c r="N46" s="31"/>
    </row>
    <row r="47" spans="10:14" s="41" customFormat="1" ht="12.75">
      <c r="J47" s="29"/>
      <c r="K47" s="30"/>
      <c r="L47" s="30"/>
      <c r="M47" s="30"/>
      <c r="N47" s="31"/>
    </row>
    <row r="48" spans="10:14" s="41" customFormat="1" ht="20.25">
      <c r="J48" s="17"/>
      <c r="K48" s="18"/>
      <c r="L48" s="18"/>
      <c r="M48" s="18"/>
      <c r="N48" s="19"/>
    </row>
    <row r="49" spans="10:14" s="41" customFormat="1" ht="21" thickBot="1">
      <c r="J49" s="26"/>
      <c r="K49" s="27"/>
      <c r="L49" s="27"/>
      <c r="M49" s="27"/>
      <c r="N49" s="28"/>
    </row>
    <row r="50" spans="10:14" s="41" customFormat="1" ht="18">
      <c r="J50" s="32"/>
      <c r="K50" s="33"/>
      <c r="L50" s="33"/>
      <c r="M50" s="33"/>
      <c r="N50" s="34"/>
    </row>
    <row r="51" spans="10:14" s="41" customFormat="1" ht="20.25">
      <c r="J51" s="17"/>
      <c r="K51" s="18"/>
      <c r="L51" s="18"/>
      <c r="M51" s="18"/>
      <c r="N51" s="19"/>
    </row>
    <row r="52" spans="10:14" s="41" customFormat="1" ht="20.25">
      <c r="J52" s="17"/>
      <c r="K52" s="18"/>
      <c r="L52" s="18"/>
      <c r="M52" s="18"/>
      <c r="N52" s="19"/>
    </row>
    <row r="53" spans="10:14" s="41" customFormat="1" ht="20.25">
      <c r="J53" s="17"/>
      <c r="K53" s="18"/>
      <c r="L53" s="18"/>
      <c r="M53" s="18"/>
      <c r="N53" s="19"/>
    </row>
    <row r="54" spans="10:14" s="41" customFormat="1" ht="20.25">
      <c r="J54" s="17"/>
      <c r="K54" s="18"/>
      <c r="L54" s="18"/>
      <c r="M54" s="18"/>
      <c r="N54" s="19"/>
    </row>
    <row r="55" spans="10:14" s="41" customFormat="1" ht="21" thickBot="1">
      <c r="J55" s="26"/>
      <c r="K55" s="27"/>
      <c r="L55" s="27"/>
      <c r="M55" s="27"/>
      <c r="N55" s="28"/>
    </row>
    <row r="56" s="41" customFormat="1" ht="12.75"/>
    <row r="57" s="41" customFormat="1" ht="12.75"/>
    <row r="58" s="41" customFormat="1" ht="12.75"/>
    <row r="59" s="41" customFormat="1" ht="12.75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Page</dc:title>
  <dc:subject/>
  <dc:creator>Agnes Azzolino</dc:creator>
  <cp:keywords/>
  <dc:description/>
  <cp:lastModifiedBy>agnes azzolino</cp:lastModifiedBy>
  <dcterms:created xsi:type="dcterms:W3CDTF">2001-06-09T15:36:55Z</dcterms:created>
  <dcterms:modified xsi:type="dcterms:W3CDTF">2008-12-26T16:33:57Z</dcterms:modified>
  <cp:category/>
  <cp:version/>
  <cp:contentType/>
  <cp:contentStatus/>
</cp:coreProperties>
</file>